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80" windowHeight="8580"/>
  </bookViews>
  <sheets>
    <sheet name="potenciaA.1" sheetId="1" r:id="rId1"/>
    <sheet name="generA.2" sheetId="2" r:id="rId2"/>
    <sheet name="combA.3" sheetId="3" r:id="rId3"/>
  </sheets>
  <calcPr calcId="124519"/>
</workbook>
</file>

<file path=xl/calcChain.xml><?xml version="1.0" encoding="utf-8"?>
<calcChain xmlns="http://schemas.openxmlformats.org/spreadsheetml/2006/main">
  <c r="L34" i="2"/>
  <c r="K34"/>
  <c r="J34"/>
  <c r="I34"/>
  <c r="H34"/>
  <c r="G34"/>
  <c r="F34"/>
  <c r="E34"/>
  <c r="D34"/>
  <c r="C34"/>
  <c r="B34"/>
  <c r="H34" i="1"/>
  <c r="S32" i="3"/>
  <c r="R32"/>
  <c r="Q32"/>
  <c r="P32"/>
  <c r="O32"/>
  <c r="N32"/>
  <c r="M32"/>
  <c r="L32"/>
  <c r="K32"/>
  <c r="J32"/>
  <c r="I32"/>
  <c r="H32"/>
  <c r="G32"/>
  <c r="F32"/>
  <c r="E32"/>
  <c r="D32"/>
  <c r="C32"/>
  <c r="B32"/>
  <c r="L34" i="1"/>
  <c r="K34"/>
  <c r="J34"/>
  <c r="I34"/>
  <c r="G34"/>
  <c r="F34"/>
  <c r="E34"/>
  <c r="D34"/>
  <c r="C34"/>
  <c r="B34"/>
</calcChain>
</file>

<file path=xl/sharedStrings.xml><?xml version="1.0" encoding="utf-8"?>
<sst xmlns="http://schemas.openxmlformats.org/spreadsheetml/2006/main" count="136" uniqueCount="68">
  <si>
    <t>PROVINCIA</t>
  </si>
  <si>
    <t>N°
GRUPOS</t>
  </si>
  <si>
    <t>P   O   T   E   N   C   I   A - kW</t>
  </si>
  <si>
    <t>VAPOR</t>
  </si>
  <si>
    <t>DIESEL</t>
  </si>
  <si>
    <t>TURBINA
GAS</t>
  </si>
  <si>
    <t>BIOGAS</t>
  </si>
  <si>
    <t>EOLICA</t>
  </si>
  <si>
    <t>CICLO
VAPOR</t>
  </si>
  <si>
    <t>CICLO
GAS</t>
  </si>
  <si>
    <t>HIDRO</t>
  </si>
  <si>
    <t>TOTAL</t>
  </si>
  <si>
    <t>BUENOS AIRES</t>
  </si>
  <si>
    <t>CATAMARCA</t>
  </si>
  <si>
    <t>CHACO</t>
  </si>
  <si>
    <t>CHUBUT</t>
  </si>
  <si>
    <t>CORDOBA</t>
  </si>
  <si>
    <t>CORRIENTES</t>
  </si>
  <si>
    <t>ENTRE RIOS</t>
  </si>
  <si>
    <t>FORMOSA</t>
  </si>
  <si>
    <t>GRAN BUENOS AIRES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</si>
  <si>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</si>
  <si>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</si>
  <si>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</si>
  <si>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</si>
  <si>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</si>
  <si>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</si>
  <si>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</si>
  <si>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</si>
  <si>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</si>
  <si>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</si>
  <si>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</si>
  <si>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</si>
  <si>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</si>
  <si>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</si>
  <si>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</si>
  <si>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Potencia Nominal Instalada en Autoproductores de Energía Eléctrica</t>
  </si>
  <si>
    <t>Por Provincia- valores expresados en kW</t>
  </si>
  <si>
    <t>Generación de Energía Eléctrica Autoproductores por Provincia</t>
  </si>
  <si>
    <t>Valores expresados en MWh</t>
  </si>
  <si>
    <t>MILES M3</t>
  </si>
  <si>
    <t xml:space="preserve">
GAS
NATURAL
</t>
  </si>
  <si>
    <t>GAS ALTO
HORNO</t>
  </si>
  <si>
    <t xml:space="preserve">GAS  
 COQUE            </t>
  </si>
  <si>
    <t xml:space="preserve">
GAS
RESIDUAL
</t>
  </si>
  <si>
    <t>GAS DE
COLA</t>
  </si>
  <si>
    <t>GAS
ACIDO</t>
  </si>
  <si>
    <t xml:space="preserve">
GAS
OIL
</t>
  </si>
  <si>
    <t>GAS
LICUADO</t>
  </si>
  <si>
    <t xml:space="preserve">
FUEL
OIL
</t>
  </si>
  <si>
    <t xml:space="preserve">
LEÑA
</t>
  </si>
  <si>
    <t xml:space="preserve">
BAGAZO            
</t>
  </si>
  <si>
    <t xml:space="preserve">
CASCARA 
GIRASOL
</t>
  </si>
  <si>
    <t>CASCARA
SOJA</t>
  </si>
  <si>
    <t>CASCARA 
TUNG</t>
  </si>
  <si>
    <t xml:space="preserve">
ASERRIN
QUEBR.
</t>
  </si>
  <si>
    <t xml:space="preserve">
CARBON
 </t>
  </si>
  <si>
    <t xml:space="preserve">
LICOR
 NEGRO
</t>
  </si>
  <si>
    <t>Consumo de Combustibles de Autoproducción por Provincia</t>
  </si>
  <si>
    <t>TONELADAS</t>
  </si>
  <si>
    <t>Fotovoltaica</t>
  </si>
  <si>
    <t>Cuadro A.1</t>
  </si>
  <si>
    <t>Cuadro A.2</t>
  </si>
  <si>
    <t>Cuadro A.3</t>
  </si>
  <si>
    <t>Año 2014</t>
  </si>
  <si>
    <t>AÑO 2014</t>
  </si>
  <si>
    <t>CIUDAD AUTONOMA DE BUENOS AIRES</t>
  </si>
  <si>
    <t>TOTAL  PAIS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</si>
</sst>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Arial"/>
    </font>
    <font>
      <sz val="9"/>
      <name val="Arial Black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b/>
      <u/>
      <sz val="9"/>
      <color indexed="10"/>
      <name val="Arial Black"/>
      <family val="2"/>
    </font>
    <font>
      <sz val="9"/>
      <color indexed="10"/>
      <name val="Arial"/>
    </font>
    <font>
      <sz val="9"/>
      <color indexed="10"/>
      <name val="Arial"/>
      <family val="2"/>
    </font>
    <font>
      <sz val="11"/>
      <color indexed="10"/>
      <name val="Arial"/>
    </font>
    <font>
      <b/>
      <sz val="9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7" fillId="2" borderId="1" xfId="0" applyNumberFormat="1" applyFont="1" applyFill="1" applyBorder="1"/>
    <xf numFmtId="3" fontId="7" fillId="0" borderId="1" xfId="0" applyNumberFormat="1" applyFont="1" applyBorder="1"/>
    <xf numFmtId="0" fontId="11" fillId="2" borderId="0" xfId="0" applyFont="1" applyFill="1"/>
    <xf numFmtId="0" fontId="12" fillId="2" borderId="0" xfId="0" applyFont="1" applyFill="1"/>
    <xf numFmtId="0" fontId="13" fillId="0" borderId="0" xfId="0" applyFont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0" xfId="0" applyFont="1" applyFill="1"/>
    <xf numFmtId="0" fontId="20" fillId="0" borderId="0" xfId="0" applyFont="1"/>
    <xf numFmtId="0" fontId="2" fillId="0" borderId="0" xfId="0" applyFont="1"/>
    <xf numFmtId="0" fontId="20" fillId="2" borderId="0" xfId="0" applyFont="1" applyFill="1"/>
    <xf numFmtId="0" fontId="21" fillId="0" borderId="0" xfId="0" applyFont="1"/>
    <xf numFmtId="0" fontId="21" fillId="2" borderId="0" xfId="0" applyFont="1" applyFill="1"/>
    <xf numFmtId="3" fontId="1" fillId="2" borderId="1" xfId="0" applyNumberFormat="1" applyFont="1" applyFill="1" applyBorder="1"/>
    <xf numFmtId="3" fontId="2" fillId="0" borderId="0" xfId="0" applyNumberFormat="1" applyFont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1" fillId="2" borderId="9" xfId="0" applyNumberFormat="1" applyFont="1" applyFill="1" applyBorder="1"/>
    <xf numFmtId="3" fontId="1" fillId="2" borderId="10" xfId="0" applyNumberFormat="1" applyFont="1" applyFill="1" applyBorder="1" applyAlignment="1">
      <alignment horizontal="center"/>
    </xf>
    <xf numFmtId="3" fontId="1" fillId="2" borderId="8" xfId="0" applyNumberFormat="1" applyFont="1" applyFill="1" applyBorder="1"/>
    <xf numFmtId="3" fontId="1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/>
    <xf numFmtId="3" fontId="1" fillId="2" borderId="1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22" fillId="2" borderId="9" xfId="0" applyNumberFormat="1" applyFont="1" applyFill="1" applyBorder="1"/>
    <xf numFmtId="3" fontId="8" fillId="0" borderId="15" xfId="0" applyNumberFormat="1" applyFont="1" applyFill="1" applyBorder="1" applyAlignment="1">
      <alignment horizontal="left" vertical="center"/>
    </xf>
    <xf numFmtId="3" fontId="1" fillId="2" borderId="22" xfId="0" applyNumberFormat="1" applyFont="1" applyFill="1" applyBorder="1"/>
    <xf numFmtId="3" fontId="1" fillId="2" borderId="19" xfId="0" applyNumberFormat="1" applyFont="1" applyFill="1" applyBorder="1"/>
    <xf numFmtId="3" fontId="7" fillId="2" borderId="4" xfId="0" applyNumberFormat="1" applyFont="1" applyFill="1" applyBorder="1"/>
    <xf numFmtId="3" fontId="1" fillId="0" borderId="19" xfId="0" applyNumberFormat="1" applyFont="1" applyBorder="1"/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activeCell="A2" sqref="A2"/>
    </sheetView>
  </sheetViews>
  <sheetFormatPr baseColWidth="10" defaultRowHeight="12.75"/>
  <cols>
    <col min="1" max="1" width="27.28515625" customWidth="1"/>
  </cols>
  <sheetData>
    <row r="2" spans="1:13" ht="15">
      <c r="A2" s="16" t="s">
        <v>61</v>
      </c>
      <c r="B2" s="19"/>
      <c r="C2" s="19"/>
      <c r="D2" s="19"/>
      <c r="E2" s="19"/>
      <c r="F2" s="19"/>
    </row>
    <row r="3" spans="1:13" ht="18">
      <c r="A3" s="18" t="s">
        <v>36</v>
      </c>
      <c r="B3" s="18"/>
      <c r="C3" s="20"/>
      <c r="D3" s="20"/>
      <c r="E3" s="20"/>
      <c r="F3" s="18" t="s">
        <v>64</v>
      </c>
      <c r="G3" s="7"/>
      <c r="H3" s="7"/>
      <c r="I3" s="2"/>
      <c r="J3" s="2"/>
      <c r="K3" s="2"/>
      <c r="L3" s="2"/>
    </row>
    <row r="4" spans="1:13" ht="18">
      <c r="A4" s="18" t="s">
        <v>37</v>
      </c>
      <c r="B4" s="18"/>
      <c r="C4" s="20"/>
      <c r="D4" s="20"/>
      <c r="E4" s="20"/>
      <c r="F4" s="20"/>
      <c r="G4" s="2"/>
      <c r="H4" s="2"/>
      <c r="I4" s="2"/>
      <c r="J4" s="2"/>
      <c r="K4" s="2"/>
      <c r="L4" s="2"/>
    </row>
    <row r="5" spans="1:13" ht="15" thickBot="1">
      <c r="A5" s="1"/>
      <c r="B5" s="1"/>
      <c r="C5" s="3"/>
      <c r="D5" s="3"/>
      <c r="E5" s="3"/>
      <c r="F5" s="3"/>
      <c r="G5" s="3"/>
      <c r="H5" s="3"/>
      <c r="I5" s="3"/>
      <c r="J5" s="3"/>
      <c r="K5" s="15" t="s">
        <v>65</v>
      </c>
      <c r="L5" s="3"/>
    </row>
    <row r="6" spans="1:13" ht="15" customHeight="1">
      <c r="A6" s="52" t="s">
        <v>0</v>
      </c>
      <c r="B6" s="54" t="s">
        <v>1</v>
      </c>
      <c r="C6" s="49" t="s">
        <v>2</v>
      </c>
      <c r="D6" s="50"/>
      <c r="E6" s="50"/>
      <c r="F6" s="50"/>
      <c r="G6" s="50"/>
      <c r="H6" s="50"/>
      <c r="I6" s="50"/>
      <c r="J6" s="50"/>
      <c r="K6" s="50"/>
      <c r="L6" s="51"/>
    </row>
    <row r="7" spans="1:13" ht="24.75" thickBot="1">
      <c r="A7" s="53"/>
      <c r="B7" s="55"/>
      <c r="C7" s="36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60</v>
      </c>
      <c r="I7" s="36" t="s">
        <v>8</v>
      </c>
      <c r="J7" s="36" t="s">
        <v>9</v>
      </c>
      <c r="K7" s="36" t="s">
        <v>10</v>
      </c>
      <c r="L7" s="37" t="s">
        <v>11</v>
      </c>
    </row>
    <row r="8" spans="1:13" s="17" customFormat="1">
      <c r="A8" s="41" t="s">
        <v>12</v>
      </c>
      <c r="B8" s="34">
        <v>601</v>
      </c>
      <c r="C8" s="34">
        <v>206058</v>
      </c>
      <c r="D8" s="34">
        <v>105742</v>
      </c>
      <c r="E8" s="34">
        <v>145320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475248</v>
      </c>
      <c r="M8" s="22"/>
    </row>
    <row r="9" spans="1:13" s="17" customFormat="1">
      <c r="A9" s="21" t="s">
        <v>13</v>
      </c>
      <c r="B9" s="24">
        <v>101</v>
      </c>
      <c r="C9" s="24">
        <v>0</v>
      </c>
      <c r="D9" s="24">
        <v>40112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41549</v>
      </c>
      <c r="M9" s="22"/>
    </row>
    <row r="10" spans="1:13" s="17" customFormat="1">
      <c r="A10" s="21" t="s">
        <v>14</v>
      </c>
      <c r="B10" s="24">
        <v>45</v>
      </c>
      <c r="C10" s="24">
        <v>11910</v>
      </c>
      <c r="D10" s="24">
        <v>1388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15851</v>
      </c>
      <c r="M10" s="22"/>
    </row>
    <row r="11" spans="1:13" s="17" customFormat="1">
      <c r="A11" s="21" t="s">
        <v>15</v>
      </c>
      <c r="B11" s="24">
        <v>191</v>
      </c>
      <c r="C11" s="24">
        <v>0</v>
      </c>
      <c r="D11" s="24">
        <v>71205</v>
      </c>
      <c r="E11" s="24">
        <v>557740</v>
      </c>
      <c r="F11" s="24">
        <v>0</v>
      </c>
      <c r="G11" s="24">
        <v>0</v>
      </c>
      <c r="H11" s="24">
        <v>0</v>
      </c>
      <c r="I11" s="24">
        <v>210800</v>
      </c>
      <c r="J11" s="24">
        <v>418000</v>
      </c>
      <c r="K11" s="24">
        <v>0</v>
      </c>
      <c r="L11" s="24">
        <v>1257900</v>
      </c>
      <c r="M11" s="22"/>
    </row>
    <row r="12" spans="1:13" s="17" customFormat="1">
      <c r="A12" s="38" t="s">
        <v>66</v>
      </c>
      <c r="B12" s="24">
        <v>159</v>
      </c>
      <c r="C12" s="24">
        <v>0</v>
      </c>
      <c r="D12" s="24">
        <v>45738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67885</v>
      </c>
      <c r="M12" s="22"/>
    </row>
    <row r="13" spans="1:13" s="17" customFormat="1">
      <c r="A13" s="21" t="s">
        <v>16</v>
      </c>
      <c r="B13" s="24">
        <v>325</v>
      </c>
      <c r="C13" s="24">
        <v>21645</v>
      </c>
      <c r="D13" s="24">
        <v>51583</v>
      </c>
      <c r="E13" s="24">
        <v>31200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120061</v>
      </c>
      <c r="M13" s="22"/>
    </row>
    <row r="14" spans="1:13" s="17" customFormat="1">
      <c r="A14" s="21" t="s">
        <v>17</v>
      </c>
      <c r="B14" s="24">
        <v>81</v>
      </c>
      <c r="C14" s="24">
        <v>0</v>
      </c>
      <c r="D14" s="24">
        <v>5110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8291</v>
      </c>
      <c r="M14" s="22"/>
    </row>
    <row r="15" spans="1:13" s="17" customFormat="1">
      <c r="A15" s="21" t="s">
        <v>18</v>
      </c>
      <c r="B15" s="24">
        <v>112</v>
      </c>
      <c r="C15" s="24">
        <v>0</v>
      </c>
      <c r="D15" s="24">
        <v>12070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15987</v>
      </c>
      <c r="M15" s="22"/>
    </row>
    <row r="16" spans="1:13" s="17" customFormat="1">
      <c r="A16" s="21" t="s">
        <v>19</v>
      </c>
      <c r="B16" s="24">
        <v>41</v>
      </c>
      <c r="C16" s="24">
        <v>0</v>
      </c>
      <c r="D16" s="24">
        <v>3666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4627</v>
      </c>
      <c r="M16" s="22"/>
    </row>
    <row r="17" spans="1:13" s="17" customFormat="1">
      <c r="A17" s="21" t="s">
        <v>20</v>
      </c>
      <c r="B17" s="24">
        <v>646</v>
      </c>
      <c r="C17" s="24">
        <v>79395</v>
      </c>
      <c r="D17" s="24">
        <v>259621.4</v>
      </c>
      <c r="E17" s="24">
        <v>39560</v>
      </c>
      <c r="F17" s="24">
        <v>228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378804.4</v>
      </c>
      <c r="M17" s="22"/>
    </row>
    <row r="18" spans="1:13" s="17" customFormat="1">
      <c r="A18" s="21" t="s">
        <v>21</v>
      </c>
      <c r="B18" s="24">
        <v>70</v>
      </c>
      <c r="C18" s="24">
        <v>143190</v>
      </c>
      <c r="D18" s="24">
        <v>23700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5020</v>
      </c>
      <c r="L18" s="24">
        <v>173047</v>
      </c>
      <c r="M18" s="22"/>
    </row>
    <row r="19" spans="1:13" s="17" customFormat="1">
      <c r="A19" s="21" t="s">
        <v>22</v>
      </c>
      <c r="B19" s="24">
        <v>70</v>
      </c>
      <c r="C19" s="24">
        <v>0</v>
      </c>
      <c r="D19" s="24">
        <v>5126</v>
      </c>
      <c r="E19" s="24">
        <v>1600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6999</v>
      </c>
      <c r="M19" s="22"/>
    </row>
    <row r="20" spans="1:13" s="17" customFormat="1">
      <c r="A20" s="21" t="s">
        <v>23</v>
      </c>
      <c r="B20" s="24">
        <v>42</v>
      </c>
      <c r="C20" s="24">
        <v>0</v>
      </c>
      <c r="D20" s="24">
        <v>665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2493</v>
      </c>
      <c r="M20" s="22"/>
    </row>
    <row r="21" spans="1:13" s="17" customFormat="1">
      <c r="A21" s="21" t="s">
        <v>24</v>
      </c>
      <c r="B21" s="24">
        <v>212</v>
      </c>
      <c r="C21" s="24">
        <v>0</v>
      </c>
      <c r="D21" s="24">
        <v>61983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63530</v>
      </c>
      <c r="M21" s="22"/>
    </row>
    <row r="22" spans="1:13" s="17" customFormat="1">
      <c r="A22" s="21" t="s">
        <v>25</v>
      </c>
      <c r="B22" s="24">
        <v>101</v>
      </c>
      <c r="C22" s="24">
        <v>97858</v>
      </c>
      <c r="D22" s="24">
        <v>7641</v>
      </c>
      <c r="E22" s="24">
        <v>2864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110551</v>
      </c>
      <c r="M22" s="22"/>
    </row>
    <row r="23" spans="1:13" s="17" customFormat="1">
      <c r="A23" s="21" t="s">
        <v>26</v>
      </c>
      <c r="B23" s="24">
        <v>236</v>
      </c>
      <c r="C23" s="24">
        <v>0</v>
      </c>
      <c r="D23" s="24">
        <v>136854</v>
      </c>
      <c r="E23" s="24">
        <v>141440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25</v>
      </c>
      <c r="L23" s="24">
        <v>278489</v>
      </c>
      <c r="M23" s="22"/>
    </row>
    <row r="24" spans="1:13" s="17" customFormat="1">
      <c r="A24" s="21" t="s">
        <v>27</v>
      </c>
      <c r="B24" s="24">
        <v>132</v>
      </c>
      <c r="C24" s="24">
        <v>20000</v>
      </c>
      <c r="D24" s="24">
        <v>59893</v>
      </c>
      <c r="E24" s="24">
        <v>6000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86358</v>
      </c>
      <c r="M24" s="22"/>
    </row>
    <row r="25" spans="1:13" s="17" customFormat="1">
      <c r="A25" s="21" t="s">
        <v>28</v>
      </c>
      <c r="B25" s="24">
        <v>137</v>
      </c>
      <c r="C25" s="24">
        <v>58933</v>
      </c>
      <c r="D25" s="24">
        <v>27315.599999999999</v>
      </c>
      <c r="E25" s="24">
        <v>5000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94121.600000000006</v>
      </c>
      <c r="M25" s="22"/>
    </row>
    <row r="26" spans="1:13" s="17" customFormat="1">
      <c r="A26" s="21" t="s">
        <v>29</v>
      </c>
      <c r="B26" s="24">
        <v>234</v>
      </c>
      <c r="C26" s="24">
        <v>0</v>
      </c>
      <c r="D26" s="24">
        <v>112538.2</v>
      </c>
      <c r="E26" s="24">
        <v>0</v>
      </c>
      <c r="F26" s="24">
        <v>0</v>
      </c>
      <c r="G26" s="24">
        <v>1600</v>
      </c>
      <c r="H26" s="24">
        <v>4</v>
      </c>
      <c r="I26" s="24">
        <v>0</v>
      </c>
      <c r="J26" s="24">
        <v>0</v>
      </c>
      <c r="K26" s="24">
        <v>15775</v>
      </c>
      <c r="L26" s="24">
        <v>130132.2</v>
      </c>
      <c r="M26" s="22"/>
    </row>
    <row r="27" spans="1:13" s="17" customFormat="1">
      <c r="A27" s="21" t="s">
        <v>30</v>
      </c>
      <c r="B27" s="24">
        <v>53</v>
      </c>
      <c r="C27" s="24">
        <v>0</v>
      </c>
      <c r="D27" s="24">
        <v>11328</v>
      </c>
      <c r="E27" s="24">
        <v>1600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13219</v>
      </c>
      <c r="M27" s="22"/>
    </row>
    <row r="28" spans="1:13" s="17" customFormat="1">
      <c r="A28" s="21" t="s">
        <v>31</v>
      </c>
      <c r="B28" s="24">
        <v>292</v>
      </c>
      <c r="C28" s="24">
        <v>29000</v>
      </c>
      <c r="D28" s="24">
        <v>204038</v>
      </c>
      <c r="E28" s="24">
        <v>76400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309515</v>
      </c>
      <c r="M28" s="22"/>
    </row>
    <row r="29" spans="1:13" s="17" customFormat="1">
      <c r="A29" s="21" t="s">
        <v>32</v>
      </c>
      <c r="B29" s="24">
        <v>393</v>
      </c>
      <c r="C29" s="24">
        <v>116680</v>
      </c>
      <c r="D29" s="24">
        <v>93448</v>
      </c>
      <c r="E29" s="24">
        <v>31890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1600</v>
      </c>
      <c r="L29" s="24">
        <v>257882</v>
      </c>
      <c r="M29" s="22"/>
    </row>
    <row r="30" spans="1:13" s="17" customFormat="1">
      <c r="A30" s="21" t="s">
        <v>33</v>
      </c>
      <c r="B30" s="24">
        <v>42</v>
      </c>
      <c r="C30" s="24">
        <v>0</v>
      </c>
      <c r="D30" s="24">
        <v>3094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4731</v>
      </c>
      <c r="M30" s="22"/>
    </row>
    <row r="31" spans="1:13" s="17" customFormat="1">
      <c r="A31" s="21" t="s">
        <v>34</v>
      </c>
      <c r="B31" s="24">
        <v>77</v>
      </c>
      <c r="C31" s="24">
        <v>0</v>
      </c>
      <c r="D31" s="24">
        <v>13614</v>
      </c>
      <c r="E31" s="24">
        <v>33460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47244</v>
      </c>
      <c r="M31" s="22"/>
    </row>
    <row r="32" spans="1:13" s="17" customFormat="1">
      <c r="A32" s="21" t="s">
        <v>35</v>
      </c>
      <c r="B32" s="24">
        <v>111</v>
      </c>
      <c r="C32" s="24">
        <v>171522</v>
      </c>
      <c r="D32" s="24">
        <v>9289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184589</v>
      </c>
      <c r="M32" s="22"/>
    </row>
    <row r="33" spans="1:13" s="17" customFormat="1" ht="13.5" thickBot="1">
      <c r="A33" s="4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2"/>
    </row>
    <row r="34" spans="1:13" s="25" customFormat="1" ht="13.5" thickBot="1">
      <c r="A34" s="39" t="s">
        <v>67</v>
      </c>
      <c r="B34" s="31">
        <f>SUM(B8:B32)</f>
        <v>4504</v>
      </c>
      <c r="C34" s="31">
        <f t="shared" ref="C34:L34" si="0">SUM(C8:C32)</f>
        <v>956191</v>
      </c>
      <c r="D34" s="31">
        <f t="shared" si="0"/>
        <v>1366762.2</v>
      </c>
      <c r="E34" s="31">
        <f t="shared" si="0"/>
        <v>1074074</v>
      </c>
      <c r="F34" s="31">
        <f t="shared" si="0"/>
        <v>228</v>
      </c>
      <c r="G34" s="31">
        <f t="shared" si="0"/>
        <v>1600</v>
      </c>
      <c r="H34" s="31">
        <f t="shared" si="0"/>
        <v>4</v>
      </c>
      <c r="I34" s="31">
        <f t="shared" si="0"/>
        <v>210800</v>
      </c>
      <c r="J34" s="31">
        <f t="shared" si="0"/>
        <v>418000</v>
      </c>
      <c r="K34" s="31">
        <f t="shared" si="0"/>
        <v>22420</v>
      </c>
      <c r="L34" s="32">
        <f t="shared" si="0"/>
        <v>4149104.2</v>
      </c>
    </row>
  </sheetData>
  <mergeCells count="3">
    <mergeCell ref="C6:L6"/>
    <mergeCell ref="A6:A7"/>
    <mergeCell ref="B6:B7"/>
  </mergeCells>
  <phoneticPr fontId="9" type="noConversion"/>
  <pageMargins left="0.75" right="0.75" top="1" bottom="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topLeftCell="A10" workbookViewId="0">
      <selection activeCell="A12" sqref="A12"/>
    </sheetView>
  </sheetViews>
  <sheetFormatPr baseColWidth="10" defaultRowHeight="12.75"/>
  <cols>
    <col min="1" max="1" width="27.140625" customWidth="1"/>
  </cols>
  <sheetData>
    <row r="2" spans="1:12" ht="15">
      <c r="A2" s="16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8">
      <c r="A3" s="18" t="s">
        <v>38</v>
      </c>
      <c r="B3" s="6"/>
      <c r="C3" s="9"/>
      <c r="D3" s="7"/>
      <c r="E3" s="7"/>
      <c r="F3" s="7"/>
      <c r="G3" s="7"/>
      <c r="H3" s="7"/>
      <c r="I3" s="7"/>
      <c r="J3" s="7"/>
      <c r="K3" s="7"/>
      <c r="L3" s="2"/>
    </row>
    <row r="4" spans="1:12" ht="18">
      <c r="A4" s="18" t="s">
        <v>39</v>
      </c>
      <c r="B4" s="6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2" ht="15" thickBot="1">
      <c r="A5" s="10"/>
      <c r="B5" s="10"/>
      <c r="C5" s="11"/>
      <c r="D5" s="12"/>
      <c r="E5" s="13"/>
      <c r="F5" s="13"/>
      <c r="G5" s="13"/>
      <c r="H5" s="13"/>
      <c r="I5" s="13"/>
      <c r="J5" s="13"/>
      <c r="K5" s="15" t="s">
        <v>65</v>
      </c>
      <c r="L5" s="3"/>
    </row>
    <row r="6" spans="1:12" ht="15" customHeight="1">
      <c r="A6" s="52" t="s">
        <v>0</v>
      </c>
      <c r="B6" s="54" t="s">
        <v>1</v>
      </c>
      <c r="C6" s="56"/>
      <c r="D6" s="57"/>
      <c r="E6" s="57"/>
      <c r="F6" s="57"/>
      <c r="G6" s="57"/>
      <c r="H6" s="57"/>
      <c r="I6" s="57"/>
      <c r="J6" s="57"/>
      <c r="K6" s="57"/>
      <c r="L6" s="58"/>
    </row>
    <row r="7" spans="1:12" ht="24.75" thickBot="1">
      <c r="A7" s="53"/>
      <c r="B7" s="59"/>
      <c r="C7" s="36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60</v>
      </c>
      <c r="I7" s="36" t="s">
        <v>8</v>
      </c>
      <c r="J7" s="36" t="s">
        <v>9</v>
      </c>
      <c r="K7" s="36" t="s">
        <v>10</v>
      </c>
      <c r="L7" s="37" t="s">
        <v>11</v>
      </c>
    </row>
    <row r="8" spans="1:12" s="17" customFormat="1">
      <c r="A8" s="33" t="s">
        <v>12</v>
      </c>
      <c r="B8" s="34">
        <v>601</v>
      </c>
      <c r="C8" s="34">
        <v>1140109.05</v>
      </c>
      <c r="D8" s="34">
        <v>28335.213411651755</v>
      </c>
      <c r="E8" s="34">
        <v>667585.36100000003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5">
        <v>1835493.4520000003</v>
      </c>
    </row>
    <row r="9" spans="1:12" s="17" customFormat="1">
      <c r="A9" s="26" t="s">
        <v>13</v>
      </c>
      <c r="B9" s="24">
        <v>101</v>
      </c>
      <c r="C9" s="24">
        <v>0</v>
      </c>
      <c r="D9" s="24">
        <v>9834.8267377774446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7">
        <v>9716.4148000000005</v>
      </c>
    </row>
    <row r="10" spans="1:12" s="17" customFormat="1">
      <c r="A10" s="26" t="s">
        <v>14</v>
      </c>
      <c r="B10" s="24">
        <v>45</v>
      </c>
      <c r="C10" s="24">
        <v>0</v>
      </c>
      <c r="D10" s="24">
        <v>66.218770800044652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7">
        <v>0</v>
      </c>
    </row>
    <row r="11" spans="1:12" s="17" customFormat="1">
      <c r="A11" s="26" t="s">
        <v>15</v>
      </c>
      <c r="B11" s="24">
        <v>191</v>
      </c>
      <c r="C11" s="24">
        <v>0</v>
      </c>
      <c r="D11" s="24">
        <v>347362.28514277766</v>
      </c>
      <c r="E11" s="24">
        <v>1962982</v>
      </c>
      <c r="F11" s="24">
        <v>0</v>
      </c>
      <c r="G11" s="24">
        <v>0</v>
      </c>
      <c r="H11" s="24">
        <v>0</v>
      </c>
      <c r="I11" s="24">
        <v>1780.8409999999999</v>
      </c>
      <c r="J11" s="24">
        <v>4513038.159</v>
      </c>
      <c r="K11" s="24">
        <v>0</v>
      </c>
      <c r="L11" s="27">
        <v>6825162.6390000004</v>
      </c>
    </row>
    <row r="12" spans="1:12" s="17" customFormat="1">
      <c r="A12" s="38" t="s">
        <v>66</v>
      </c>
      <c r="B12" s="24">
        <v>159</v>
      </c>
      <c r="C12" s="24">
        <v>0</v>
      </c>
      <c r="D12" s="24">
        <v>353.74508428885258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7">
        <v>2</v>
      </c>
    </row>
    <row r="13" spans="1:12" s="17" customFormat="1">
      <c r="A13" s="26" t="s">
        <v>16</v>
      </c>
      <c r="B13" s="24">
        <v>325</v>
      </c>
      <c r="C13" s="24">
        <v>40335.955000000002</v>
      </c>
      <c r="D13" s="24">
        <v>12958.947233823723</v>
      </c>
      <c r="E13" s="24">
        <v>179584.185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7">
        <v>232631.429</v>
      </c>
    </row>
    <row r="14" spans="1:12" s="17" customFormat="1">
      <c r="A14" s="26" t="s">
        <v>17</v>
      </c>
      <c r="B14" s="24">
        <v>81</v>
      </c>
      <c r="C14" s="24">
        <v>0</v>
      </c>
      <c r="D14" s="24">
        <v>552.53002895586405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7">
        <v>308.30200000000002</v>
      </c>
    </row>
    <row r="15" spans="1:12" s="17" customFormat="1">
      <c r="A15" s="26" t="s">
        <v>18</v>
      </c>
      <c r="B15" s="24">
        <v>112</v>
      </c>
      <c r="C15" s="24">
        <v>0</v>
      </c>
      <c r="D15" s="24">
        <v>8238.2076967999801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7">
        <v>8200</v>
      </c>
    </row>
    <row r="16" spans="1:12" s="17" customFormat="1">
      <c r="A16" s="26" t="s">
        <v>19</v>
      </c>
      <c r="B16" s="24">
        <v>41</v>
      </c>
      <c r="C16" s="24">
        <v>0</v>
      </c>
      <c r="D16" s="24">
        <v>2032.99124253323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7">
        <v>2012.0419999999999</v>
      </c>
    </row>
    <row r="17" spans="1:12" s="17" customFormat="1">
      <c r="A17" s="26" t="s">
        <v>20</v>
      </c>
      <c r="B17" s="24">
        <v>646</v>
      </c>
      <c r="C17" s="24">
        <v>98520.6</v>
      </c>
      <c r="D17" s="24">
        <v>42593.048000000003</v>
      </c>
      <c r="E17" s="24">
        <v>170319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7">
        <v>311432.64799999999</v>
      </c>
    </row>
    <row r="18" spans="1:12" s="17" customFormat="1">
      <c r="A18" s="26" t="s">
        <v>21</v>
      </c>
      <c r="B18" s="24">
        <v>70</v>
      </c>
      <c r="C18" s="24">
        <v>338356.68800000002</v>
      </c>
      <c r="D18" s="24">
        <v>53055.857418599917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10727.19</v>
      </c>
      <c r="L18" s="27">
        <v>402110.60800000001</v>
      </c>
    </row>
    <row r="19" spans="1:12" s="17" customFormat="1">
      <c r="A19" s="26" t="s">
        <v>22</v>
      </c>
      <c r="B19" s="24">
        <v>70</v>
      </c>
      <c r="C19" s="24">
        <v>0</v>
      </c>
      <c r="D19" s="24">
        <v>3084.0756825778049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7">
        <v>3076.732</v>
      </c>
    </row>
    <row r="20" spans="1:12" s="17" customFormat="1">
      <c r="A20" s="26" t="s">
        <v>23</v>
      </c>
      <c r="B20" s="24">
        <v>42</v>
      </c>
      <c r="C20" s="24">
        <v>0</v>
      </c>
      <c r="D20" s="24">
        <v>44.769252422236896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7">
        <v>0</v>
      </c>
    </row>
    <row r="21" spans="1:12" s="17" customFormat="1">
      <c r="A21" s="26" t="s">
        <v>24</v>
      </c>
      <c r="B21" s="24">
        <v>212</v>
      </c>
      <c r="C21" s="24">
        <v>0</v>
      </c>
      <c r="D21" s="24">
        <v>157833.27751200003</v>
      </c>
      <c r="E21" s="24">
        <v>768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7">
        <v>158591.77700000003</v>
      </c>
    </row>
    <row r="22" spans="1:12" s="17" customFormat="1">
      <c r="A22" s="26" t="s">
        <v>25</v>
      </c>
      <c r="B22" s="24">
        <v>101</v>
      </c>
      <c r="C22" s="24">
        <v>480643.8</v>
      </c>
      <c r="D22" s="24">
        <v>50.549178955755934</v>
      </c>
      <c r="E22" s="24">
        <v>12.852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7">
        <v>480667.77600000001</v>
      </c>
    </row>
    <row r="23" spans="1:12" s="17" customFormat="1">
      <c r="A23" s="26" t="s">
        <v>26</v>
      </c>
      <c r="B23" s="24">
        <v>236</v>
      </c>
      <c r="C23" s="24">
        <v>0</v>
      </c>
      <c r="D23" s="24">
        <v>710116.69339999999</v>
      </c>
      <c r="E23" s="24">
        <v>704364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7">
        <v>1414480.2174000002</v>
      </c>
    </row>
    <row r="24" spans="1:12" s="17" customFormat="1">
      <c r="A24" s="26" t="s">
        <v>27</v>
      </c>
      <c r="B24" s="24">
        <v>132</v>
      </c>
      <c r="C24" s="24">
        <v>58000</v>
      </c>
      <c r="D24" s="24">
        <v>259689.708835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7">
        <v>317685.52</v>
      </c>
    </row>
    <row r="25" spans="1:12" s="17" customFormat="1">
      <c r="A25" s="26" t="s">
        <v>28</v>
      </c>
      <c r="B25" s="24">
        <v>137</v>
      </c>
      <c r="C25" s="24">
        <v>13694</v>
      </c>
      <c r="D25" s="24">
        <v>23567.356909933245</v>
      </c>
      <c r="E25" s="24">
        <v>42132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7">
        <v>79374.156000000003</v>
      </c>
    </row>
    <row r="26" spans="1:12" s="17" customFormat="1">
      <c r="A26" s="26" t="s">
        <v>29</v>
      </c>
      <c r="B26" s="24">
        <v>234</v>
      </c>
      <c r="C26" s="24">
        <v>0</v>
      </c>
      <c r="D26" s="24">
        <v>123138.43940788889</v>
      </c>
      <c r="E26" s="24">
        <v>0</v>
      </c>
      <c r="F26" s="24">
        <v>0</v>
      </c>
      <c r="G26" s="24">
        <v>396.77</v>
      </c>
      <c r="H26" s="24">
        <v>11.916</v>
      </c>
      <c r="I26" s="24">
        <v>0</v>
      </c>
      <c r="J26" s="24">
        <v>0</v>
      </c>
      <c r="K26" s="24">
        <v>25615.072999999997</v>
      </c>
      <c r="L26" s="27">
        <v>149159.57500000001</v>
      </c>
    </row>
    <row r="27" spans="1:12" s="17" customFormat="1">
      <c r="A27" s="26" t="s">
        <v>30</v>
      </c>
      <c r="B27" s="24">
        <v>53</v>
      </c>
      <c r="C27" s="24">
        <v>0</v>
      </c>
      <c r="D27" s="24">
        <v>14.749292488899247</v>
      </c>
      <c r="E27" s="24">
        <v>3125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7">
        <v>3135</v>
      </c>
    </row>
    <row r="28" spans="1:12" s="17" customFormat="1">
      <c r="A28" s="26" t="s">
        <v>31</v>
      </c>
      <c r="B28" s="24">
        <v>292</v>
      </c>
      <c r="C28" s="24">
        <v>21272</v>
      </c>
      <c r="D28" s="24">
        <v>666527.87060000014</v>
      </c>
      <c r="E28" s="24">
        <v>552125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7">
        <v>1239924.6549999998</v>
      </c>
    </row>
    <row r="29" spans="1:12" s="17" customFormat="1">
      <c r="A29" s="26" t="s">
        <v>32</v>
      </c>
      <c r="B29" s="24">
        <v>393</v>
      </c>
      <c r="C29" s="24">
        <v>231416.9</v>
      </c>
      <c r="D29" s="24">
        <v>19379.024844933781</v>
      </c>
      <c r="E29" s="24">
        <v>3311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880</v>
      </c>
      <c r="L29" s="27">
        <v>254778.13800000001</v>
      </c>
    </row>
    <row r="30" spans="1:12" s="17" customFormat="1">
      <c r="A30" s="26" t="s">
        <v>33</v>
      </c>
      <c r="B30" s="24">
        <v>42</v>
      </c>
      <c r="C30" s="24">
        <v>0</v>
      </c>
      <c r="D30" s="24">
        <v>854.96308335578362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7">
        <v>782</v>
      </c>
    </row>
    <row r="31" spans="1:12" s="17" customFormat="1">
      <c r="A31" s="26" t="s">
        <v>34</v>
      </c>
      <c r="B31" s="24">
        <v>77</v>
      </c>
      <c r="C31" s="24">
        <v>0</v>
      </c>
      <c r="D31" s="24">
        <v>7745.076</v>
      </c>
      <c r="E31" s="24">
        <v>189608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7">
        <v>197352.6</v>
      </c>
    </row>
    <row r="32" spans="1:12" s="17" customFormat="1">
      <c r="A32" s="26" t="s">
        <v>35</v>
      </c>
      <c r="B32" s="24">
        <v>111</v>
      </c>
      <c r="C32" s="24">
        <v>117466.06000000001</v>
      </c>
      <c r="D32" s="24">
        <v>1622.7324375555747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7">
        <v>119037.06000000001</v>
      </c>
    </row>
    <row r="33" spans="1:12" s="17" customFormat="1" ht="13.5" thickBo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</row>
    <row r="34" spans="1:12" s="25" customFormat="1" ht="13.5" thickBot="1">
      <c r="A34" s="39" t="s">
        <v>67</v>
      </c>
      <c r="B34" s="31">
        <f>+SUM(B8:B32)</f>
        <v>4504</v>
      </c>
      <c r="C34" s="31">
        <f t="shared" ref="C34:L34" si="0">+SUM(C8:C32)</f>
        <v>2539815.0530000003</v>
      </c>
      <c r="D34" s="31">
        <f t="shared" si="0"/>
        <v>2479053.1572051207</v>
      </c>
      <c r="E34" s="31">
        <f t="shared" si="0"/>
        <v>4475916.398</v>
      </c>
      <c r="F34" s="31">
        <f t="shared" si="0"/>
        <v>0</v>
      </c>
      <c r="G34" s="31">
        <f t="shared" si="0"/>
        <v>396.77</v>
      </c>
      <c r="H34" s="31">
        <f t="shared" si="0"/>
        <v>11.916</v>
      </c>
      <c r="I34" s="31">
        <f t="shared" si="0"/>
        <v>1780.8409999999999</v>
      </c>
      <c r="J34" s="31">
        <f t="shared" si="0"/>
        <v>4513038.159</v>
      </c>
      <c r="K34" s="31">
        <f t="shared" si="0"/>
        <v>37222.262999999999</v>
      </c>
      <c r="L34" s="32">
        <f t="shared" si="0"/>
        <v>14045114.7412</v>
      </c>
    </row>
  </sheetData>
  <mergeCells count="3">
    <mergeCell ref="C6:L6"/>
    <mergeCell ref="A6:A7"/>
    <mergeCell ref="B6:B7"/>
  </mergeCells>
  <phoneticPr fontId="9" type="noConversion"/>
  <pageMargins left="0.75" right="0.75" top="1" bottom="1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A10" sqref="A10"/>
    </sheetView>
  </sheetViews>
  <sheetFormatPr baseColWidth="10" defaultRowHeight="12.75"/>
  <cols>
    <col min="1" max="1" width="25.42578125" customWidth="1"/>
    <col min="3" max="3" width="8" customWidth="1"/>
    <col min="4" max="4" width="9.85546875" customWidth="1"/>
    <col min="5" max="5" width="9.140625" customWidth="1"/>
    <col min="6" max="6" width="10.5703125" customWidth="1"/>
    <col min="7" max="8" width="9.28515625" customWidth="1"/>
    <col min="9" max="9" width="8.42578125" customWidth="1"/>
    <col min="10" max="10" width="9.28515625" customWidth="1"/>
    <col min="11" max="11" width="8.28515625" customWidth="1"/>
    <col min="12" max="12" width="9.28515625" customWidth="1"/>
    <col min="13" max="13" width="9.42578125" customWidth="1"/>
    <col min="14" max="14" width="9.85546875" customWidth="1"/>
    <col min="15" max="15" width="9.140625" customWidth="1"/>
    <col min="16" max="16" width="9.42578125" customWidth="1"/>
    <col min="17" max="17" width="9.85546875" customWidth="1"/>
    <col min="18" max="18" width="9.28515625" customWidth="1"/>
    <col min="19" max="19" width="10.28515625" customWidth="1"/>
  </cols>
  <sheetData>
    <row r="1" spans="1:19" ht="15">
      <c r="A1" s="16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>
      <c r="A2" s="16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6.5" thickBot="1">
      <c r="A3" s="8"/>
      <c r="B3" s="14"/>
      <c r="C3" s="14"/>
      <c r="D3" s="11"/>
      <c r="E3" s="13"/>
      <c r="F3" s="13"/>
      <c r="G3" s="13"/>
      <c r="H3" s="13"/>
      <c r="I3" s="13"/>
      <c r="J3" s="13"/>
      <c r="K3" s="11"/>
      <c r="L3" s="13"/>
      <c r="M3" s="13"/>
      <c r="N3" s="13"/>
      <c r="O3" s="13"/>
      <c r="P3" s="13"/>
      <c r="Q3" s="15" t="s">
        <v>65</v>
      </c>
      <c r="R3" s="13"/>
    </row>
    <row r="4" spans="1:19">
      <c r="A4" s="52" t="s">
        <v>0</v>
      </c>
      <c r="B4" s="61" t="s">
        <v>40</v>
      </c>
      <c r="C4" s="61"/>
      <c r="D4" s="62"/>
      <c r="E4" s="62"/>
      <c r="F4" s="62"/>
      <c r="G4" s="62"/>
      <c r="H4" s="62"/>
      <c r="I4" s="61" t="s">
        <v>59</v>
      </c>
      <c r="J4" s="61"/>
      <c r="K4" s="62"/>
      <c r="L4" s="62"/>
      <c r="M4" s="62"/>
      <c r="N4" s="62"/>
      <c r="O4" s="62"/>
      <c r="P4" s="62"/>
      <c r="Q4" s="62"/>
      <c r="R4" s="62"/>
      <c r="S4" s="63"/>
    </row>
    <row r="5" spans="1:19" ht="48.75" thickBot="1">
      <c r="A5" s="60"/>
      <c r="B5" s="44" t="s">
        <v>41</v>
      </c>
      <c r="C5" s="44" t="s">
        <v>6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44" t="s">
        <v>47</v>
      </c>
      <c r="J5" s="44" t="s">
        <v>48</v>
      </c>
      <c r="K5" s="44" t="s">
        <v>49</v>
      </c>
      <c r="L5" s="44" t="s">
        <v>50</v>
      </c>
      <c r="M5" s="44" t="s">
        <v>51</v>
      </c>
      <c r="N5" s="44" t="s">
        <v>52</v>
      </c>
      <c r="O5" s="44" t="s">
        <v>53</v>
      </c>
      <c r="P5" s="44" t="s">
        <v>54</v>
      </c>
      <c r="Q5" s="44" t="s">
        <v>55</v>
      </c>
      <c r="R5" s="44" t="s">
        <v>56</v>
      </c>
      <c r="S5" s="45" t="s">
        <v>57</v>
      </c>
    </row>
    <row r="6" spans="1:19">
      <c r="A6" s="43" t="s">
        <v>12</v>
      </c>
      <c r="B6" s="46">
        <v>285194.08027230203</v>
      </c>
      <c r="C6" s="46">
        <v>0</v>
      </c>
      <c r="D6" s="46">
        <v>1500000</v>
      </c>
      <c r="E6" s="46">
        <v>130000</v>
      </c>
      <c r="F6" s="46">
        <v>61585</v>
      </c>
      <c r="G6" s="46">
        <v>0</v>
      </c>
      <c r="H6" s="46">
        <v>0</v>
      </c>
      <c r="I6" s="46">
        <v>262.17117242557373</v>
      </c>
      <c r="J6" s="46">
        <v>0</v>
      </c>
      <c r="K6" s="46">
        <v>6515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</row>
    <row r="7" spans="1:19">
      <c r="A7" s="4" t="s">
        <v>13</v>
      </c>
      <c r="B7" s="47">
        <v>900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1907.8765740276503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</row>
    <row r="8" spans="1:19">
      <c r="A8" s="5" t="s">
        <v>14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24.979848806266844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</row>
    <row r="9" spans="1:19">
      <c r="A9" s="5" t="s">
        <v>15</v>
      </c>
      <c r="B9" s="47">
        <v>1702351.3160000001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0.24374582465476707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>
      <c r="A10" s="38" t="s">
        <v>66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133.68955188575026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>
      <c r="A11" s="5" t="s">
        <v>16</v>
      </c>
      <c r="B11" s="47">
        <v>84345.921499999997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389.76514124153158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>
      <c r="A12" s="5" t="s">
        <v>17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214.20189770879696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>
      <c r="A13" s="5" t="s">
        <v>18</v>
      </c>
      <c r="B13" s="47">
        <v>2364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14.413171337487318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>
      <c r="A14" s="5" t="s">
        <v>19</v>
      </c>
      <c r="B14" s="47">
        <v>639.62599999999998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33.844227652044381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>
      <c r="A15" s="5" t="s">
        <v>20</v>
      </c>
      <c r="B15" s="47">
        <v>77975.657999999996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378.33075000000002</v>
      </c>
      <c r="J15" s="47">
        <v>5964</v>
      </c>
      <c r="K15" s="47">
        <v>93625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>
      <c r="A16" s="5" t="s">
        <v>21</v>
      </c>
      <c r="B16" s="47">
        <v>43601.872000000003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438.32379853434406</v>
      </c>
      <c r="J16" s="47">
        <v>0</v>
      </c>
      <c r="K16" s="47">
        <v>0</v>
      </c>
      <c r="L16" s="47">
        <v>3289</v>
      </c>
      <c r="M16" s="47">
        <v>240203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>
      <c r="A17" s="5" t="s">
        <v>22</v>
      </c>
      <c r="B17" s="47">
        <v>942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68.920273115287884</v>
      </c>
      <c r="J17" s="47">
        <v>316.94900000000001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>
      <c r="A18" s="5" t="s">
        <v>23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16.888401025352753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>
      <c r="A19" s="5" t="s">
        <v>24</v>
      </c>
      <c r="B19" s="47">
        <v>53905.351999999999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290.6838984999859</v>
      </c>
      <c r="J19" s="47">
        <v>109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>
      <c r="A20" s="5" t="s">
        <v>25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19.122444740006138</v>
      </c>
      <c r="J20" s="47">
        <v>0</v>
      </c>
      <c r="K20" s="47">
        <v>16621.814999999999</v>
      </c>
      <c r="L20" s="47">
        <v>911708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586821</v>
      </c>
    </row>
    <row r="21" spans="1:19">
      <c r="A21" s="4" t="s">
        <v>26</v>
      </c>
      <c r="B21" s="47">
        <v>495992.34099999996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13.868562499999999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>
      <c r="A22" s="4" t="s">
        <v>27</v>
      </c>
      <c r="B22" s="47">
        <v>88298.635999999999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1.5801632031256889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>
      <c r="A23" s="4" t="s">
        <v>28</v>
      </c>
      <c r="B23" s="47">
        <v>29243.579040000001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897.89939539892987</v>
      </c>
      <c r="J23" s="47">
        <v>0</v>
      </c>
      <c r="K23" s="47">
        <v>0</v>
      </c>
      <c r="L23" s="47">
        <v>0</v>
      </c>
      <c r="M23" s="47">
        <v>33000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>
      <c r="A24" s="4" t="s">
        <v>29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29266.089633779509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>
      <c r="A25" s="4" t="s">
        <v>30</v>
      </c>
      <c r="B25" s="24">
        <v>2175.6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2.6163057826427973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>
      <c r="A26" s="4" t="s">
        <v>31</v>
      </c>
      <c r="B26" s="47">
        <v>298192.35060167999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80865.810619999989</v>
      </c>
      <c r="I26" s="47">
        <v>24815.081331249999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24300</v>
      </c>
      <c r="S26" s="47">
        <v>0</v>
      </c>
    </row>
    <row r="27" spans="1:19">
      <c r="A27" s="4" t="s">
        <v>32</v>
      </c>
      <c r="B27" s="47">
        <v>22737.633999999998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24">
        <v>707.82479841476322</v>
      </c>
      <c r="J27" s="47">
        <v>0</v>
      </c>
      <c r="K27" s="47">
        <v>800</v>
      </c>
      <c r="L27" s="47">
        <v>8682.81</v>
      </c>
      <c r="M27" s="47">
        <v>0</v>
      </c>
      <c r="N27" s="47">
        <v>29176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>
      <c r="A28" s="4" t="s">
        <v>33</v>
      </c>
      <c r="B28" s="47">
        <v>390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27.524020283766724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  <row r="29" spans="1:19">
      <c r="A29" s="4" t="s">
        <v>34</v>
      </c>
      <c r="B29" s="47">
        <v>66597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2.1795624999999998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</row>
    <row r="30" spans="1:19">
      <c r="A30" s="4" t="s">
        <v>35</v>
      </c>
      <c r="B30" s="47">
        <v>29695.701000000001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36.515138274312797</v>
      </c>
      <c r="J30" s="47">
        <v>0</v>
      </c>
      <c r="K30" s="47">
        <v>950</v>
      </c>
      <c r="L30" s="47">
        <v>0</v>
      </c>
      <c r="M30" s="47">
        <v>436508.97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</row>
    <row r="31" spans="1:19" ht="13.5" thickBot="1">
      <c r="A31" s="4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25" customFormat="1" ht="13.5" thickBot="1">
      <c r="A32" s="39" t="s">
        <v>67</v>
      </c>
      <c r="B32" s="31">
        <f>+SUM(B6:B30)</f>
        <v>3285542.6674139821</v>
      </c>
      <c r="C32" s="31">
        <f>+SUM(C6:C30)</f>
        <v>0</v>
      </c>
      <c r="D32" s="31">
        <f t="shared" ref="D32:S32" si="0">+SUM(D6:D30)</f>
        <v>1500000</v>
      </c>
      <c r="E32" s="31">
        <f t="shared" si="0"/>
        <v>130000</v>
      </c>
      <c r="F32" s="31">
        <f t="shared" si="0"/>
        <v>61585</v>
      </c>
      <c r="G32" s="31">
        <f t="shared" si="0"/>
        <v>0</v>
      </c>
      <c r="H32" s="31">
        <f t="shared" si="0"/>
        <v>80865.810619999989</v>
      </c>
      <c r="I32" s="31">
        <f t="shared" si="0"/>
        <v>59964.63380821178</v>
      </c>
      <c r="J32" s="31">
        <f t="shared" si="0"/>
        <v>6389.9489999999996</v>
      </c>
      <c r="K32" s="31">
        <f t="shared" si="0"/>
        <v>118511.815</v>
      </c>
      <c r="L32" s="31">
        <f t="shared" si="0"/>
        <v>923679.81</v>
      </c>
      <c r="M32" s="31">
        <f t="shared" si="0"/>
        <v>709711.97</v>
      </c>
      <c r="N32" s="31">
        <f t="shared" si="0"/>
        <v>29176</v>
      </c>
      <c r="O32" s="31">
        <f t="shared" si="0"/>
        <v>0</v>
      </c>
      <c r="P32" s="31">
        <f t="shared" si="0"/>
        <v>0</v>
      </c>
      <c r="Q32" s="31">
        <f t="shared" si="0"/>
        <v>0</v>
      </c>
      <c r="R32" s="31">
        <f t="shared" si="0"/>
        <v>24300</v>
      </c>
      <c r="S32" s="32">
        <f t="shared" si="0"/>
        <v>586821</v>
      </c>
    </row>
    <row r="35" spans="2:19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</sheetData>
  <mergeCells count="3">
    <mergeCell ref="A4:A5"/>
    <mergeCell ref="B4:H4"/>
    <mergeCell ref="I4:S4"/>
  </mergeCells>
  <phoneticPr fontId="9" type="noConversion"/>
  <pageMargins left="0.19685039370078741" right="0.19685039370078741" top="0.98425196850393704" bottom="0.98425196850393704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potenciaA.1</vt:lpstr>
      <vt:lpstr>generA.2</vt:lpstr>
      <vt:lpstr>combA.3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anduco</dc:creator>
  <cp:lastModifiedBy>pingrao</cp:lastModifiedBy>
  <cp:lastPrinted>2015-12-18T17:25:58Z</cp:lastPrinted>
  <dcterms:created xsi:type="dcterms:W3CDTF">2011-12-22T20:20:06Z</dcterms:created>
  <dcterms:modified xsi:type="dcterms:W3CDTF">2015-12-18T18:25:40Z</dcterms:modified>
</cp:coreProperties>
</file>